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7"/>
  <workbookPr/>
  <mc:AlternateContent xmlns:mc="http://schemas.openxmlformats.org/markup-compatibility/2006">
    <mc:Choice Requires="x15">
      <x15ac:absPath xmlns:x15ac="http://schemas.microsoft.com/office/spreadsheetml/2010/11/ac" url="https://financeauthority.sharepoint.com/sites/msteams_4c3aea_010775/Shared Documents/Multi-Family/PILOT/2_Program Documents/Web Content/"/>
    </mc:Choice>
  </mc:AlternateContent>
  <xr:revisionPtr revIDLastSave="0" documentId="8_{AA21C23E-BDF4-4F73-B56D-CB94FC03D63F}" xr6:coauthVersionLast="47" xr6:coauthVersionMax="47" xr10:uidLastSave="{00000000-0000-0000-0000-000000000000}"/>
  <bookViews>
    <workbookView xWindow="-120" yWindow="-120" windowWidth="29040" windowHeight="15720" xr2:uid="{633272E7-2B49-41EB-B593-8EC96F5C766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20" i="1"/>
  <c r="E21" i="1" s="1"/>
  <c r="E22" i="1" l="1"/>
  <c r="E23" i="1" s="1"/>
  <c r="F28" i="1" l="1"/>
  <c r="E29" i="1"/>
  <c r="E24" i="1" s="1"/>
  <c r="E31" i="1" l="1"/>
  <c r="G28" i="1"/>
  <c r="F29" i="1"/>
  <c r="G29" i="1" s="1"/>
  <c r="H29" i="1" s="1"/>
  <c r="I29" i="1" s="1"/>
  <c r="J29" i="1" s="1"/>
  <c r="K29" i="1" s="1"/>
  <c r="L29" i="1" s="1"/>
  <c r="M29" i="1" s="1"/>
  <c r="N29" i="1" s="1"/>
  <c r="O29" i="1" s="1"/>
  <c r="P29" i="1" s="1"/>
  <c r="Q29" i="1" s="1"/>
  <c r="R29" i="1" s="1"/>
  <c r="S29" i="1" s="1"/>
  <c r="T29" i="1" s="1"/>
  <c r="U29" i="1" s="1"/>
  <c r="V29" i="1" s="1"/>
  <c r="W29" i="1" s="1"/>
  <c r="X29" i="1" s="1"/>
  <c r="Y29" i="1" s="1"/>
  <c r="Z29" i="1" s="1"/>
  <c r="AA29" i="1" s="1"/>
  <c r="AB29" i="1" s="1"/>
  <c r="AC29" i="1" s="1"/>
  <c r="AD29" i="1" s="1"/>
  <c r="AE29" i="1" s="1"/>
  <c r="AF29" i="1" s="1"/>
  <c r="AG29" i="1" s="1"/>
  <c r="AH29" i="1" s="1"/>
  <c r="AI29" i="1" s="1"/>
  <c r="AJ29" i="1" s="1"/>
  <c r="AK29" i="1" s="1"/>
  <c r="AL29" i="1" s="1"/>
  <c r="AM29" i="1" s="1"/>
  <c r="AN29" i="1" s="1"/>
  <c r="AO29" i="1" s="1"/>
  <c r="AP29" i="1" s="1"/>
  <c r="AQ29" i="1" s="1"/>
  <c r="AR29" i="1" s="1"/>
  <c r="F31" i="1" l="1"/>
  <c r="H28" i="1"/>
  <c r="G31" i="1"/>
  <c r="I28" i="1" l="1"/>
  <c r="H31" i="1"/>
  <c r="J28" i="1" l="1"/>
  <c r="I31" i="1"/>
  <c r="K28" i="1" l="1"/>
  <c r="J31" i="1"/>
  <c r="L28" i="1" l="1"/>
  <c r="K31" i="1"/>
  <c r="M28" i="1" l="1"/>
  <c r="L31" i="1"/>
  <c r="N28" i="1" l="1"/>
  <c r="M31" i="1"/>
  <c r="O28" i="1" l="1"/>
  <c r="N31" i="1"/>
  <c r="P28" i="1" l="1"/>
  <c r="O31" i="1"/>
  <c r="Q28" i="1" l="1"/>
  <c r="P31" i="1"/>
  <c r="R28" i="1" l="1"/>
  <c r="Q31" i="1"/>
  <c r="S28" i="1" l="1"/>
  <c r="R31" i="1"/>
  <c r="T28" i="1" l="1"/>
  <c r="S31" i="1"/>
  <c r="U28" i="1" l="1"/>
  <c r="T31" i="1"/>
  <c r="V28" i="1" l="1"/>
  <c r="U31" i="1"/>
  <c r="W28" i="1" l="1"/>
  <c r="V31" i="1"/>
  <c r="X28" i="1" l="1"/>
  <c r="W31" i="1"/>
  <c r="Y28" i="1" l="1"/>
  <c r="X31" i="1"/>
  <c r="Z28" i="1" l="1"/>
  <c r="Y31" i="1"/>
  <c r="AA28" i="1" l="1"/>
  <c r="Z31" i="1"/>
  <c r="AB28" i="1" l="1"/>
  <c r="AA31" i="1"/>
  <c r="AC28" i="1" l="1"/>
  <c r="AB31" i="1"/>
  <c r="AD28" i="1" l="1"/>
  <c r="AC31" i="1"/>
  <c r="AE28" i="1" l="1"/>
  <c r="AD31" i="1"/>
  <c r="AF28" i="1" l="1"/>
  <c r="AE31" i="1"/>
  <c r="AG28" i="1" l="1"/>
  <c r="AF31" i="1"/>
  <c r="AH28" i="1" l="1"/>
  <c r="AG31" i="1"/>
  <c r="AI28" i="1" l="1"/>
  <c r="AH31" i="1"/>
  <c r="AJ28" i="1" l="1"/>
  <c r="AI31" i="1"/>
  <c r="AK28" i="1" l="1"/>
  <c r="AJ31" i="1"/>
  <c r="AL28" i="1" l="1"/>
  <c r="AK31" i="1"/>
  <c r="AM28" i="1" l="1"/>
  <c r="AL31" i="1"/>
  <c r="AN28" i="1" l="1"/>
  <c r="AM31" i="1"/>
  <c r="AO28" i="1" l="1"/>
  <c r="AN31" i="1"/>
  <c r="AP28" i="1" l="1"/>
  <c r="AO31" i="1"/>
  <c r="AQ28" i="1" l="1"/>
  <c r="AP31" i="1"/>
  <c r="AR28" i="1" l="1"/>
  <c r="AR31" i="1" s="1"/>
  <c r="AQ31" i="1"/>
</calcChain>
</file>

<file path=xl/sharedStrings.xml><?xml version="1.0" encoding="utf-8"?>
<sst xmlns="http://schemas.openxmlformats.org/spreadsheetml/2006/main" count="28" uniqueCount="28">
  <si>
    <r>
      <rPr>
        <b/>
        <i/>
        <sz val="11"/>
        <color rgb="FF000000"/>
        <rFont val="Aptos Narrow"/>
        <scheme val="minor"/>
      </rPr>
      <t>Instructions:</t>
    </r>
    <r>
      <rPr>
        <i/>
        <sz val="11"/>
        <color rgb="FF000000"/>
        <rFont val="Aptos Narrow"/>
        <scheme val="minor"/>
      </rPr>
      <t xml:space="preserve"> Input values from your project in </t>
    </r>
    <r>
      <rPr>
        <i/>
        <sz val="11"/>
        <color rgb="FF4D93D9"/>
        <rFont val="Aptos Narrow"/>
        <scheme val="minor"/>
      </rPr>
      <t xml:space="preserve">BLUE cells. </t>
    </r>
    <r>
      <rPr>
        <i/>
        <sz val="11"/>
        <color rgb="FF000000"/>
        <rFont val="Aptos Narrow"/>
        <scheme val="minor"/>
      </rPr>
      <t xml:space="preserve">Do not edit cells that are not highlighted.
</t>
    </r>
    <r>
      <rPr>
        <b/>
        <i/>
        <sz val="11"/>
        <color rgb="FF000000"/>
        <rFont val="Aptos Narrow"/>
        <scheme val="minor"/>
      </rPr>
      <t>NOTE:</t>
    </r>
    <r>
      <rPr>
        <i/>
        <sz val="11"/>
        <color rgb="FF000000"/>
        <rFont val="Aptos Narrow"/>
        <scheme val="minor"/>
      </rPr>
      <t xml:space="preserve"> This tool is for informational purposes only. FNO PILOT pricing will be considered based on a complete and accurate application provided by the developer, which must be reviewed by FNO staff, vetted by the Underwriting Committee, and approved by the FNO Board of Trustees. </t>
    </r>
  </si>
  <si>
    <t xml:space="preserve">Project Name </t>
  </si>
  <si>
    <t xml:space="preserve">Project Address  </t>
  </si>
  <si>
    <t xml:space="preserve">Key Assumptions </t>
  </si>
  <si>
    <t xml:space="preserve">CAP RATE (per Market Study) </t>
  </si>
  <si>
    <t>PILOT GROWTH RATE</t>
  </si>
  <si>
    <t xml:space="preserve">Yr. 1 PILOT Payment </t>
  </si>
  <si>
    <t xml:space="preserve">Most Recent Tax Bill Date </t>
  </si>
  <si>
    <r>
      <rPr>
        <b/>
        <i/>
        <u/>
        <sz val="11"/>
        <color theme="1"/>
        <rFont val="Aptos Narrow"/>
        <family val="2"/>
        <scheme val="minor"/>
      </rPr>
      <t xml:space="preserve">New Development: </t>
    </r>
    <r>
      <rPr>
        <i/>
        <sz val="11"/>
        <color theme="1"/>
        <rFont val="Aptos Narrow"/>
        <family val="2"/>
        <scheme val="minor"/>
      </rPr>
      <t xml:space="preserve">Enter total amount of most recent tax bill for subject property/properties </t>
    </r>
  </si>
  <si>
    <r>
      <rPr>
        <b/>
        <i/>
        <u/>
        <sz val="11"/>
        <color theme="1"/>
        <rFont val="Aptos Narrow"/>
        <family val="2"/>
        <scheme val="minor"/>
      </rPr>
      <t>Preservation:</t>
    </r>
    <r>
      <rPr>
        <b/>
        <i/>
        <sz val="11"/>
        <color theme="1"/>
        <rFont val="Aptos Narrow"/>
        <family val="2"/>
        <scheme val="minor"/>
      </rPr>
      <t xml:space="preserve"> </t>
    </r>
    <r>
      <rPr>
        <i/>
        <sz val="11"/>
        <color theme="1"/>
        <rFont val="Aptos Narrow"/>
        <family val="2"/>
        <scheme val="minor"/>
      </rPr>
      <t xml:space="preserve">Total value of taxes attributed to </t>
    </r>
    <r>
      <rPr>
        <b/>
        <i/>
        <sz val="11"/>
        <color theme="1"/>
        <rFont val="Aptos Narrow"/>
        <family val="2"/>
        <scheme val="minor"/>
      </rPr>
      <t>assessed land value</t>
    </r>
  </si>
  <si>
    <t xml:space="preserve">Yr. 1 PIS Admin. Rent Formula </t>
  </si>
  <si>
    <t xml:space="preserve">30 bps of Capitalized Value </t>
  </si>
  <si>
    <t>1. NOI</t>
  </si>
  <si>
    <t xml:space="preserve">Total Effective Gross Income </t>
  </si>
  <si>
    <t xml:space="preserve">Total Operating Expenses (Less Taxes) </t>
  </si>
  <si>
    <t xml:space="preserve">NOI before Debt and Taxes: </t>
  </si>
  <si>
    <t xml:space="preserve">2. Cap. Value </t>
  </si>
  <si>
    <t xml:space="preserve">NOI / Cap Rate </t>
  </si>
  <si>
    <t xml:space="preserve">3. Adjusted Cap. Value </t>
  </si>
  <si>
    <t>Cap Value * 30 bps</t>
  </si>
  <si>
    <t xml:space="preserve">4. "Greater of" test </t>
  </si>
  <si>
    <t>Greater than $10,000 minimum?</t>
  </si>
  <si>
    <t>Year 1 PILOT Lease</t>
  </si>
  <si>
    <t>Year</t>
  </si>
  <si>
    <t xml:space="preserve">Annual Increase </t>
  </si>
  <si>
    <t>Base PILOT Rent</t>
  </si>
  <si>
    <t>Base Administrative Rent</t>
  </si>
  <si>
    <t xml:space="preserve">Estimated Total Annual PILOT PILOT Payment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</si>
</sst>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#,##0.000_);\(#,##0.000\)"/>
  </numFmts>
  <fonts count="1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name val="Arial"/>
      <family val="2"/>
    </font>
    <font>
      <sz val="11"/>
      <color theme="4" tint="0.59999389629810485"/>
      <name val="Aptos Narrow"/>
      <family val="2"/>
      <scheme val="minor"/>
    </font>
    <font>
      <i/>
      <sz val="11"/>
      <color theme="3" tint="0.249977111117893"/>
      <name val="Aptos Narrow"/>
      <family val="2"/>
      <scheme val="minor"/>
    </font>
    <font>
      <b/>
      <i/>
      <sz val="11"/>
      <color rgb="FF000000"/>
      <name val="Aptos Narrow"/>
      <scheme val="minor"/>
    </font>
    <font>
      <i/>
      <sz val="11"/>
      <color rgb="FF000000"/>
      <name val="Aptos Narrow"/>
      <scheme val="minor"/>
    </font>
    <font>
      <i/>
      <sz val="11"/>
      <color rgb="FF4D93D9"/>
      <name val="Aptos Narrow"/>
      <scheme val="minor"/>
    </font>
    <font>
      <i/>
      <sz val="11"/>
      <color theme="1"/>
      <name val="Aptos Narrow"/>
      <scheme val="minor"/>
    </font>
    <font>
      <b/>
      <i/>
      <u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3" fontId="3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37" fontId="5" fillId="0" borderId="0" xfId="2" applyNumberFormat="1" applyFont="1" applyAlignment="1">
      <alignment horizontal="center" wrapText="1"/>
    </xf>
    <xf numFmtId="37" fontId="5" fillId="0" borderId="1" xfId="2" applyNumberFormat="1" applyFont="1" applyBorder="1" applyAlignment="1">
      <alignment horizontal="center" wrapText="1"/>
    </xf>
    <xf numFmtId="37" fontId="3" fillId="0" borderId="0" xfId="2" applyNumberFormat="1" applyAlignment="1">
      <alignment horizontal="left"/>
    </xf>
    <xf numFmtId="0" fontId="6" fillId="0" borderId="0" xfId="0" applyFont="1"/>
    <xf numFmtId="0" fontId="6" fillId="0" borderId="0" xfId="0" applyFont="1" applyAlignment="1">
      <alignment wrapText="1"/>
    </xf>
    <xf numFmtId="164" fontId="0" fillId="0" borderId="0" xfId="1" applyNumberFormat="1" applyFont="1"/>
    <xf numFmtId="10" fontId="4" fillId="0" borderId="0" xfId="2" applyNumberFormat="1" applyFont="1" applyAlignment="1">
      <alignment horizontal="right"/>
    </xf>
    <xf numFmtId="10" fontId="4" fillId="2" borderId="0" xfId="2" applyNumberFormat="1" applyFont="1" applyFill="1" applyAlignment="1">
      <alignment horizontal="right"/>
    </xf>
    <xf numFmtId="0" fontId="7" fillId="0" borderId="0" xfId="0" applyFont="1" applyAlignment="1">
      <alignment wrapText="1"/>
    </xf>
    <xf numFmtId="164" fontId="0" fillId="0" borderId="0" xfId="0" applyNumberFormat="1"/>
    <xf numFmtId="164" fontId="0" fillId="2" borderId="0" xfId="1" applyNumberFormat="1" applyFont="1" applyFill="1"/>
    <xf numFmtId="44" fontId="8" fillId="0" borderId="0" xfId="1" applyFont="1"/>
    <xf numFmtId="165" fontId="3" fillId="0" borderId="0" xfId="2" applyNumberFormat="1" applyAlignment="1">
      <alignment horizontal="left"/>
    </xf>
    <xf numFmtId="0" fontId="0" fillId="2" borderId="0" xfId="0" applyFill="1"/>
    <xf numFmtId="165" fontId="9" fillId="0" borderId="0" xfId="2" applyNumberFormat="1" applyFont="1" applyAlignment="1">
      <alignment horizontal="left"/>
    </xf>
    <xf numFmtId="164" fontId="4" fillId="0" borderId="0" xfId="2" applyNumberFormat="1" applyFont="1" applyAlignment="1">
      <alignment horizontal="right"/>
    </xf>
    <xf numFmtId="0" fontId="10" fillId="0" borderId="0" xfId="0" applyFont="1"/>
    <xf numFmtId="164" fontId="11" fillId="0" borderId="0" xfId="1" applyNumberFormat="1" applyFont="1"/>
    <xf numFmtId="9" fontId="11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0" fontId="4" fillId="3" borderId="0" xfId="2" applyNumberFormat="1" applyFont="1" applyFill="1" applyAlignment="1">
      <alignment horizontal="right"/>
    </xf>
    <xf numFmtId="0" fontId="6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6" fillId="0" borderId="0" xfId="0" applyFont="1" applyAlignment="1">
      <alignment horizontal="left" wrapText="1" indent="1"/>
    </xf>
    <xf numFmtId="44" fontId="8" fillId="0" borderId="0" xfId="1" applyFont="1" applyAlignment="1">
      <alignment horizontal="left"/>
    </xf>
    <xf numFmtId="164" fontId="0" fillId="3" borderId="0" xfId="0" applyNumberFormat="1" applyFill="1"/>
    <xf numFmtId="0" fontId="2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14" fontId="0" fillId="2" borderId="3" xfId="0" applyNumberFormat="1" applyFill="1" applyBorder="1" applyAlignment="1">
      <alignment horizontal="center"/>
    </xf>
    <xf numFmtId="14" fontId="0" fillId="2" borderId="4" xfId="0" applyNumberFormat="1" applyFill="1" applyBorder="1" applyAlignment="1">
      <alignment horizontal="center"/>
    </xf>
    <xf numFmtId="164" fontId="0" fillId="2" borderId="2" xfId="1" applyNumberFormat="1" applyFont="1" applyFill="1" applyBorder="1" applyAlignment="1">
      <alignment horizontal="center"/>
    </xf>
  </cellXfs>
  <cellStyles count="4">
    <cellStyle name="Comma0" xfId="3" xr:uid="{E7A9FD22-1601-47E4-B33A-45894A06B6BD}"/>
    <cellStyle name="Currency" xfId="1" builtinId="4"/>
    <cellStyle name="Normal" xfId="0" builtinId="0"/>
    <cellStyle name="Normal_1770 Mixed Income 4% 10-8-07" xfId="2" xr:uid="{A1FB5E69-3A2E-465F-A9D8-41EAE6E88E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1076325</xdr:colOff>
      <xdr:row>1</xdr:row>
      <xdr:rowOff>1190625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FD0500-03AE-FC35-8938-2C295D919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90500"/>
          <a:ext cx="3838575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67FBD-B148-4759-B22A-6C9110AEA5E6}">
  <dimension ref="B2:AR77"/>
  <sheetViews>
    <sheetView showGridLines="0" tabSelected="1" workbookViewId="0">
      <selection activeCell="L12" sqref="L12"/>
    </sheetView>
  </sheetViews>
  <sheetFormatPr defaultRowHeight="15"/>
  <cols>
    <col min="1" max="1" width="3.28515625" customWidth="1"/>
    <col min="2" max="2" width="29.85546875" customWidth="1"/>
    <col min="3" max="3" width="11.5703125" customWidth="1"/>
    <col min="4" max="4" width="23" customWidth="1"/>
    <col min="5" max="5" width="16.5703125" customWidth="1"/>
    <col min="6" max="6" width="11.85546875" customWidth="1"/>
    <col min="7" max="7" width="12.28515625" customWidth="1"/>
    <col min="8" max="8" width="11.7109375" customWidth="1"/>
    <col min="9" max="46" width="12.85546875" bestFit="1" customWidth="1"/>
  </cols>
  <sheetData>
    <row r="2" spans="2:9" ht="97.5" customHeight="1">
      <c r="E2" s="32" t="s">
        <v>0</v>
      </c>
      <c r="F2" s="33"/>
      <c r="G2" s="33"/>
      <c r="H2" s="33"/>
      <c r="I2" s="33"/>
    </row>
    <row r="3" spans="2:9">
      <c r="D3" s="5"/>
    </row>
    <row r="4" spans="2:9">
      <c r="B4" s="1" t="s">
        <v>1</v>
      </c>
      <c r="C4" s="15"/>
      <c r="D4" s="15"/>
      <c r="E4" s="15"/>
    </row>
    <row r="5" spans="2:9">
      <c r="B5" s="1" t="s">
        <v>2</v>
      </c>
      <c r="C5" s="15"/>
      <c r="D5" s="15"/>
      <c r="E5" s="15"/>
    </row>
    <row r="7" spans="2:9">
      <c r="B7" s="1" t="s">
        <v>3</v>
      </c>
      <c r="C7" s="1"/>
    </row>
    <row r="8" spans="2:9">
      <c r="B8" t="s">
        <v>4</v>
      </c>
      <c r="C8" s="9"/>
      <c r="D8" s="22"/>
    </row>
    <row r="9" spans="2:9">
      <c r="B9" s="4" t="s">
        <v>5</v>
      </c>
      <c r="C9" s="8">
        <v>0.03</v>
      </c>
      <c r="D9" s="8"/>
    </row>
    <row r="10" spans="2:9">
      <c r="B10" s="4"/>
      <c r="C10" s="4"/>
      <c r="D10" s="8"/>
    </row>
    <row r="11" spans="2:9" ht="30">
      <c r="B11" s="1" t="s">
        <v>6</v>
      </c>
      <c r="C11" s="1"/>
      <c r="D11" s="10" t="s">
        <v>7</v>
      </c>
    </row>
    <row r="12" spans="2:9" ht="45">
      <c r="B12" s="6" t="s">
        <v>8</v>
      </c>
      <c r="C12" s="36">
        <v>0</v>
      </c>
      <c r="D12" s="34"/>
    </row>
    <row r="13" spans="2:9" ht="44.25" customHeight="1">
      <c r="B13" s="6" t="s">
        <v>9</v>
      </c>
      <c r="C13" s="36"/>
      <c r="D13" s="35"/>
    </row>
    <row r="15" spans="2:9" ht="23.25" customHeight="1">
      <c r="B15" s="1" t="s">
        <v>10</v>
      </c>
      <c r="C15" s="30"/>
      <c r="D15" s="30"/>
    </row>
    <row r="16" spans="2:9">
      <c r="B16" s="5" t="s">
        <v>11</v>
      </c>
      <c r="C16" s="31"/>
      <c r="D16" s="31"/>
    </row>
    <row r="17" spans="2:44">
      <c r="D17" s="1"/>
    </row>
    <row r="18" spans="2:44">
      <c r="B18" s="23" t="s">
        <v>12</v>
      </c>
      <c r="C18" t="s">
        <v>13</v>
      </c>
      <c r="E18" s="12"/>
    </row>
    <row r="19" spans="2:44">
      <c r="B19" s="23"/>
      <c r="C19" t="s">
        <v>14</v>
      </c>
      <c r="E19" s="12"/>
    </row>
    <row r="20" spans="2:44">
      <c r="B20" s="24"/>
      <c r="C20" s="1" t="s">
        <v>15</v>
      </c>
      <c r="E20" s="7">
        <f>E18-E19</f>
        <v>0</v>
      </c>
    </row>
    <row r="21" spans="2:44">
      <c r="B21" s="25" t="s">
        <v>16</v>
      </c>
      <c r="C21" t="s">
        <v>17</v>
      </c>
      <c r="E21" s="7" t="e">
        <f>E20/C8</f>
        <v>#DIV/0!</v>
      </c>
    </row>
    <row r="22" spans="2:44" ht="13.5" customHeight="1">
      <c r="B22" s="25" t="s">
        <v>18</v>
      </c>
      <c r="C22" t="s">
        <v>19</v>
      </c>
      <c r="E22" s="7" t="e">
        <f>E21*0.003</f>
        <v>#DIV/0!</v>
      </c>
    </row>
    <row r="23" spans="2:44">
      <c r="B23" s="23" t="s">
        <v>20</v>
      </c>
      <c r="C23" s="14" t="s">
        <v>21</v>
      </c>
      <c r="E23" s="8" t="e">
        <f>IF(E22&gt;F23,"Yes", "No")</f>
        <v>#DIV/0!</v>
      </c>
      <c r="F23" s="19">
        <v>10000</v>
      </c>
    </row>
    <row r="24" spans="2:44">
      <c r="B24" s="26"/>
      <c r="C24" s="16" t="s">
        <v>22</v>
      </c>
      <c r="E24" s="17" t="e">
        <f>E29</f>
        <v>#DIV/0!</v>
      </c>
      <c r="F24" s="18"/>
    </row>
    <row r="25" spans="2:44">
      <c r="B25" s="13"/>
      <c r="C25" s="13"/>
      <c r="D25" s="16"/>
      <c r="E25" s="17"/>
      <c r="F25" s="18"/>
    </row>
    <row r="26" spans="2:44" s="1" customFormat="1">
      <c r="D26" s="21" t="s">
        <v>23</v>
      </c>
      <c r="E26" s="2">
        <v>1</v>
      </c>
      <c r="F26" s="2">
        <v>2</v>
      </c>
      <c r="G26" s="2">
        <v>3</v>
      </c>
      <c r="H26" s="2">
        <v>4</v>
      </c>
      <c r="I26" s="2">
        <v>5</v>
      </c>
      <c r="J26" s="2">
        <v>6</v>
      </c>
      <c r="K26" s="2">
        <v>7</v>
      </c>
      <c r="L26" s="2">
        <v>8</v>
      </c>
      <c r="M26" s="2">
        <v>9</v>
      </c>
      <c r="N26" s="2">
        <v>10</v>
      </c>
      <c r="O26" s="2">
        <v>11</v>
      </c>
      <c r="P26" s="2">
        <v>12</v>
      </c>
      <c r="Q26" s="2">
        <v>13</v>
      </c>
      <c r="R26" s="2">
        <v>14</v>
      </c>
      <c r="S26" s="2">
        <v>15</v>
      </c>
      <c r="T26" s="2">
        <v>16</v>
      </c>
      <c r="U26" s="2">
        <v>17</v>
      </c>
      <c r="V26" s="2">
        <v>18</v>
      </c>
      <c r="W26" s="2">
        <v>19</v>
      </c>
      <c r="X26" s="3">
        <v>20</v>
      </c>
      <c r="Y26" s="3">
        <v>21</v>
      </c>
      <c r="Z26" s="3">
        <v>22</v>
      </c>
      <c r="AA26" s="3">
        <v>23</v>
      </c>
      <c r="AB26" s="3">
        <v>24</v>
      </c>
      <c r="AC26" s="3">
        <v>25</v>
      </c>
      <c r="AD26" s="3">
        <v>26</v>
      </c>
      <c r="AE26" s="3">
        <v>27</v>
      </c>
      <c r="AF26" s="3">
        <v>28</v>
      </c>
      <c r="AG26" s="3">
        <v>29</v>
      </c>
      <c r="AH26" s="3">
        <v>30</v>
      </c>
      <c r="AI26" s="3">
        <v>31</v>
      </c>
      <c r="AJ26" s="3">
        <v>32</v>
      </c>
      <c r="AK26" s="3">
        <v>33</v>
      </c>
      <c r="AL26" s="3">
        <v>34</v>
      </c>
      <c r="AM26" s="3">
        <v>35</v>
      </c>
      <c r="AN26" s="3">
        <v>36</v>
      </c>
      <c r="AO26" s="3">
        <v>37</v>
      </c>
      <c r="AP26" s="3">
        <v>38</v>
      </c>
      <c r="AQ26" s="3">
        <v>39</v>
      </c>
      <c r="AR26" s="3">
        <v>40</v>
      </c>
    </row>
    <row r="27" spans="2:44">
      <c r="D27" s="29" t="s">
        <v>24</v>
      </c>
    </row>
    <row r="28" spans="2:44">
      <c r="B28" s="1" t="s">
        <v>25</v>
      </c>
      <c r="C28" s="1"/>
      <c r="D28" s="20">
        <v>0.03</v>
      </c>
      <c r="E28" s="7">
        <f>C12</f>
        <v>0</v>
      </c>
      <c r="F28" s="11">
        <f t="shared" ref="F28:AR28" si="0">E28*(1+$D$28)</f>
        <v>0</v>
      </c>
      <c r="G28" s="7">
        <f t="shared" si="0"/>
        <v>0</v>
      </c>
      <c r="H28" s="7">
        <f t="shared" si="0"/>
        <v>0</v>
      </c>
      <c r="I28" s="11">
        <f t="shared" si="0"/>
        <v>0</v>
      </c>
      <c r="J28" s="7">
        <f t="shared" si="0"/>
        <v>0</v>
      </c>
      <c r="K28" s="7">
        <f t="shared" si="0"/>
        <v>0</v>
      </c>
      <c r="L28" s="7">
        <f t="shared" si="0"/>
        <v>0</v>
      </c>
      <c r="M28" s="7">
        <f t="shared" si="0"/>
        <v>0</v>
      </c>
      <c r="N28" s="7">
        <f t="shared" si="0"/>
        <v>0</v>
      </c>
      <c r="O28" s="7">
        <f t="shared" si="0"/>
        <v>0</v>
      </c>
      <c r="P28" s="7">
        <f t="shared" si="0"/>
        <v>0</v>
      </c>
      <c r="Q28" s="7">
        <f t="shared" si="0"/>
        <v>0</v>
      </c>
      <c r="R28" s="7">
        <f t="shared" si="0"/>
        <v>0</v>
      </c>
      <c r="S28" s="7">
        <f t="shared" si="0"/>
        <v>0</v>
      </c>
      <c r="T28" s="7">
        <f t="shared" si="0"/>
        <v>0</v>
      </c>
      <c r="U28" s="7">
        <f t="shared" si="0"/>
        <v>0</v>
      </c>
      <c r="V28" s="7">
        <f t="shared" si="0"/>
        <v>0</v>
      </c>
      <c r="W28" s="7">
        <f t="shared" si="0"/>
        <v>0</v>
      </c>
      <c r="X28" s="7">
        <f t="shared" si="0"/>
        <v>0</v>
      </c>
      <c r="Y28" s="7">
        <f t="shared" si="0"/>
        <v>0</v>
      </c>
      <c r="Z28" s="7">
        <f t="shared" si="0"/>
        <v>0</v>
      </c>
      <c r="AA28" s="7">
        <f t="shared" si="0"/>
        <v>0</v>
      </c>
      <c r="AB28" s="7">
        <f t="shared" si="0"/>
        <v>0</v>
      </c>
      <c r="AC28" s="7">
        <f t="shared" si="0"/>
        <v>0</v>
      </c>
      <c r="AD28" s="7">
        <f t="shared" si="0"/>
        <v>0</v>
      </c>
      <c r="AE28" s="7">
        <f t="shared" si="0"/>
        <v>0</v>
      </c>
      <c r="AF28" s="7">
        <f t="shared" si="0"/>
        <v>0</v>
      </c>
      <c r="AG28" s="7">
        <f t="shared" si="0"/>
        <v>0</v>
      </c>
      <c r="AH28" s="7">
        <f t="shared" si="0"/>
        <v>0</v>
      </c>
      <c r="AI28" s="7">
        <f t="shared" si="0"/>
        <v>0</v>
      </c>
      <c r="AJ28" s="7">
        <f t="shared" si="0"/>
        <v>0</v>
      </c>
      <c r="AK28" s="7">
        <f t="shared" si="0"/>
        <v>0</v>
      </c>
      <c r="AL28" s="7">
        <f t="shared" si="0"/>
        <v>0</v>
      </c>
      <c r="AM28" s="7">
        <f t="shared" si="0"/>
        <v>0</v>
      </c>
      <c r="AN28" s="7">
        <f t="shared" si="0"/>
        <v>0</v>
      </c>
      <c r="AO28" s="7">
        <f t="shared" si="0"/>
        <v>0</v>
      </c>
      <c r="AP28" s="7">
        <f t="shared" si="0"/>
        <v>0</v>
      </c>
      <c r="AQ28" s="7">
        <f t="shared" si="0"/>
        <v>0</v>
      </c>
      <c r="AR28" s="7">
        <f t="shared" si="0"/>
        <v>0</v>
      </c>
    </row>
    <row r="29" spans="2:44">
      <c r="B29" s="1" t="s">
        <v>26</v>
      </c>
      <c r="C29" s="1"/>
      <c r="D29" s="20">
        <v>0.03</v>
      </c>
      <c r="E29" s="27" t="e">
        <f>IF(E23="Yes", E22, $F$23)</f>
        <v>#DIV/0!</v>
      </c>
      <c r="F29" s="11" t="e">
        <f t="shared" ref="F29:AR29" si="1">E29*(1+$D$29)</f>
        <v>#DIV/0!</v>
      </c>
      <c r="G29" s="11" t="e">
        <f t="shared" si="1"/>
        <v>#DIV/0!</v>
      </c>
      <c r="H29" s="11" t="e">
        <f t="shared" si="1"/>
        <v>#DIV/0!</v>
      </c>
      <c r="I29" s="11" t="e">
        <f t="shared" si="1"/>
        <v>#DIV/0!</v>
      </c>
      <c r="J29" s="11" t="e">
        <f t="shared" si="1"/>
        <v>#DIV/0!</v>
      </c>
      <c r="K29" s="11" t="e">
        <f t="shared" si="1"/>
        <v>#DIV/0!</v>
      </c>
      <c r="L29" s="11" t="e">
        <f t="shared" si="1"/>
        <v>#DIV/0!</v>
      </c>
      <c r="M29" s="11" t="e">
        <f t="shared" si="1"/>
        <v>#DIV/0!</v>
      </c>
      <c r="N29" s="11" t="e">
        <f t="shared" si="1"/>
        <v>#DIV/0!</v>
      </c>
      <c r="O29" s="11" t="e">
        <f t="shared" si="1"/>
        <v>#DIV/0!</v>
      </c>
      <c r="P29" s="11" t="e">
        <f t="shared" si="1"/>
        <v>#DIV/0!</v>
      </c>
      <c r="Q29" s="11" t="e">
        <f t="shared" si="1"/>
        <v>#DIV/0!</v>
      </c>
      <c r="R29" s="11" t="e">
        <f t="shared" si="1"/>
        <v>#DIV/0!</v>
      </c>
      <c r="S29" s="11" t="e">
        <f t="shared" si="1"/>
        <v>#DIV/0!</v>
      </c>
      <c r="T29" s="11" t="e">
        <f t="shared" si="1"/>
        <v>#DIV/0!</v>
      </c>
      <c r="U29" s="11" t="e">
        <f t="shared" si="1"/>
        <v>#DIV/0!</v>
      </c>
      <c r="V29" s="11" t="e">
        <f t="shared" si="1"/>
        <v>#DIV/0!</v>
      </c>
      <c r="W29" s="11" t="e">
        <f t="shared" si="1"/>
        <v>#DIV/0!</v>
      </c>
      <c r="X29" s="11" t="e">
        <f t="shared" si="1"/>
        <v>#DIV/0!</v>
      </c>
      <c r="Y29" s="11" t="e">
        <f t="shared" si="1"/>
        <v>#DIV/0!</v>
      </c>
      <c r="Z29" s="11" t="e">
        <f t="shared" si="1"/>
        <v>#DIV/0!</v>
      </c>
      <c r="AA29" s="11" t="e">
        <f t="shared" si="1"/>
        <v>#DIV/0!</v>
      </c>
      <c r="AB29" s="11" t="e">
        <f t="shared" si="1"/>
        <v>#DIV/0!</v>
      </c>
      <c r="AC29" s="11" t="e">
        <f t="shared" si="1"/>
        <v>#DIV/0!</v>
      </c>
      <c r="AD29" s="11" t="e">
        <f t="shared" si="1"/>
        <v>#DIV/0!</v>
      </c>
      <c r="AE29" s="11" t="e">
        <f t="shared" si="1"/>
        <v>#DIV/0!</v>
      </c>
      <c r="AF29" s="11" t="e">
        <f t="shared" si="1"/>
        <v>#DIV/0!</v>
      </c>
      <c r="AG29" s="11" t="e">
        <f t="shared" si="1"/>
        <v>#DIV/0!</v>
      </c>
      <c r="AH29" s="11" t="e">
        <f t="shared" si="1"/>
        <v>#DIV/0!</v>
      </c>
      <c r="AI29" s="11" t="e">
        <f t="shared" si="1"/>
        <v>#DIV/0!</v>
      </c>
      <c r="AJ29" s="11" t="e">
        <f t="shared" si="1"/>
        <v>#DIV/0!</v>
      </c>
      <c r="AK29" s="11" t="e">
        <f t="shared" si="1"/>
        <v>#DIV/0!</v>
      </c>
      <c r="AL29" s="11" t="e">
        <f t="shared" si="1"/>
        <v>#DIV/0!</v>
      </c>
      <c r="AM29" s="11" t="e">
        <f t="shared" si="1"/>
        <v>#DIV/0!</v>
      </c>
      <c r="AN29" s="11" t="e">
        <f t="shared" si="1"/>
        <v>#DIV/0!</v>
      </c>
      <c r="AO29" s="11" t="e">
        <f t="shared" si="1"/>
        <v>#DIV/0!</v>
      </c>
      <c r="AP29" s="11" t="e">
        <f t="shared" si="1"/>
        <v>#DIV/0!</v>
      </c>
      <c r="AQ29" s="11" t="e">
        <f t="shared" si="1"/>
        <v>#DIV/0!</v>
      </c>
      <c r="AR29" s="11" t="e">
        <f t="shared" si="1"/>
        <v>#DIV/0!</v>
      </c>
    </row>
    <row r="31" spans="2:44" ht="30">
      <c r="B31" s="28" t="s">
        <v>27</v>
      </c>
      <c r="C31" s="1"/>
      <c r="E31" s="11" t="e">
        <f>E28+E29</f>
        <v>#DIV/0!</v>
      </c>
      <c r="F31" s="11" t="e">
        <f>F28+F29</f>
        <v>#DIV/0!</v>
      </c>
      <c r="G31" s="11" t="e">
        <f t="shared" ref="G31:AR31" si="2">G28+G29</f>
        <v>#DIV/0!</v>
      </c>
      <c r="H31" s="11" t="e">
        <f t="shared" si="2"/>
        <v>#DIV/0!</v>
      </c>
      <c r="I31" s="11" t="e">
        <f t="shared" si="2"/>
        <v>#DIV/0!</v>
      </c>
      <c r="J31" s="11" t="e">
        <f t="shared" si="2"/>
        <v>#DIV/0!</v>
      </c>
      <c r="K31" s="11" t="e">
        <f t="shared" si="2"/>
        <v>#DIV/0!</v>
      </c>
      <c r="L31" s="11" t="e">
        <f t="shared" si="2"/>
        <v>#DIV/0!</v>
      </c>
      <c r="M31" s="11" t="e">
        <f t="shared" si="2"/>
        <v>#DIV/0!</v>
      </c>
      <c r="N31" s="11" t="e">
        <f t="shared" si="2"/>
        <v>#DIV/0!</v>
      </c>
      <c r="O31" s="11" t="e">
        <f t="shared" si="2"/>
        <v>#DIV/0!</v>
      </c>
      <c r="P31" s="11" t="e">
        <f t="shared" si="2"/>
        <v>#DIV/0!</v>
      </c>
      <c r="Q31" s="11" t="e">
        <f t="shared" si="2"/>
        <v>#DIV/0!</v>
      </c>
      <c r="R31" s="11" t="e">
        <f t="shared" si="2"/>
        <v>#DIV/0!</v>
      </c>
      <c r="S31" s="11" t="e">
        <f t="shared" si="2"/>
        <v>#DIV/0!</v>
      </c>
      <c r="T31" s="11" t="e">
        <f t="shared" si="2"/>
        <v>#DIV/0!</v>
      </c>
      <c r="U31" s="11" t="e">
        <f t="shared" si="2"/>
        <v>#DIV/0!</v>
      </c>
      <c r="V31" s="11" t="e">
        <f t="shared" si="2"/>
        <v>#DIV/0!</v>
      </c>
      <c r="W31" s="11" t="e">
        <f t="shared" si="2"/>
        <v>#DIV/0!</v>
      </c>
      <c r="X31" s="11" t="e">
        <f t="shared" si="2"/>
        <v>#DIV/0!</v>
      </c>
      <c r="Y31" s="11" t="e">
        <f t="shared" si="2"/>
        <v>#DIV/0!</v>
      </c>
      <c r="Z31" s="11" t="e">
        <f t="shared" si="2"/>
        <v>#DIV/0!</v>
      </c>
      <c r="AA31" s="11" t="e">
        <f t="shared" si="2"/>
        <v>#DIV/0!</v>
      </c>
      <c r="AB31" s="11" t="e">
        <f t="shared" si="2"/>
        <v>#DIV/0!</v>
      </c>
      <c r="AC31" s="11" t="e">
        <f t="shared" si="2"/>
        <v>#DIV/0!</v>
      </c>
      <c r="AD31" s="11" t="e">
        <f t="shared" si="2"/>
        <v>#DIV/0!</v>
      </c>
      <c r="AE31" s="11" t="e">
        <f t="shared" si="2"/>
        <v>#DIV/0!</v>
      </c>
      <c r="AF31" s="11" t="e">
        <f t="shared" si="2"/>
        <v>#DIV/0!</v>
      </c>
      <c r="AG31" s="11" t="e">
        <f t="shared" si="2"/>
        <v>#DIV/0!</v>
      </c>
      <c r="AH31" s="11" t="e">
        <f t="shared" si="2"/>
        <v>#DIV/0!</v>
      </c>
      <c r="AI31" s="11" t="e">
        <f t="shared" si="2"/>
        <v>#DIV/0!</v>
      </c>
      <c r="AJ31" s="11" t="e">
        <f t="shared" si="2"/>
        <v>#DIV/0!</v>
      </c>
      <c r="AK31" s="11" t="e">
        <f t="shared" si="2"/>
        <v>#DIV/0!</v>
      </c>
      <c r="AL31" s="11" t="e">
        <f t="shared" si="2"/>
        <v>#DIV/0!</v>
      </c>
      <c r="AM31" s="11" t="e">
        <f t="shared" si="2"/>
        <v>#DIV/0!</v>
      </c>
      <c r="AN31" s="11" t="e">
        <f t="shared" si="2"/>
        <v>#DIV/0!</v>
      </c>
      <c r="AO31" s="11" t="e">
        <f t="shared" si="2"/>
        <v>#DIV/0!</v>
      </c>
      <c r="AP31" s="11" t="e">
        <f t="shared" si="2"/>
        <v>#DIV/0!</v>
      </c>
      <c r="AQ31" s="11" t="e">
        <f t="shared" si="2"/>
        <v>#DIV/0!</v>
      </c>
      <c r="AR31" s="11" t="e">
        <f t="shared" si="2"/>
        <v>#DIV/0!</v>
      </c>
    </row>
    <row r="42" spans="4:5">
      <c r="D42" s="1"/>
      <c r="E42" s="7"/>
    </row>
    <row r="45" spans="4:5">
      <c r="D45" s="1"/>
    </row>
    <row r="55" spans="4:4">
      <c r="D55" s="1"/>
    </row>
    <row r="61" spans="4:4">
      <c r="D61" s="1"/>
    </row>
    <row r="62" spans="4:4">
      <c r="D62" s="1"/>
    </row>
    <row r="63" spans="4:4">
      <c r="D63" s="1"/>
    </row>
    <row r="64" spans="4:4">
      <c r="D64" s="1"/>
    </row>
    <row r="65" spans="4:4">
      <c r="D65" s="1"/>
    </row>
    <row r="71" spans="4:4">
      <c r="D71" s="1"/>
    </row>
    <row r="77" spans="4:4">
      <c r="D77" s="1"/>
    </row>
  </sheetData>
  <protectedRanges>
    <protectedRange sqref="C4:E5 C8 E18:E19" name="Range2"/>
  </protectedRanges>
  <mergeCells count="5">
    <mergeCell ref="C15:D15"/>
    <mergeCell ref="C16:D16"/>
    <mergeCell ref="E2:I2"/>
    <mergeCell ref="D12:D13"/>
    <mergeCell ref="C12:C1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7af60d-de0b-4b1c-8265-b8159d7aff80" xsi:nil="true"/>
    <lcf76f155ced4ddcb4097134ff3c332f xmlns="613a6a47-1072-45fa-a701-cf6272f5e95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EE950E1D918A46921D99E6ADD6BAA7" ma:contentTypeVersion="12" ma:contentTypeDescription="Create a new document." ma:contentTypeScope="" ma:versionID="641e6aed0453c3189162d6162ec67d2e">
  <xsd:schema xmlns:xsd="http://www.w3.org/2001/XMLSchema" xmlns:xs="http://www.w3.org/2001/XMLSchema" xmlns:p="http://schemas.microsoft.com/office/2006/metadata/properties" xmlns:ns2="613a6a47-1072-45fa-a701-cf6272f5e951" xmlns:ns3="997af60d-de0b-4b1c-8265-b8159d7aff80" targetNamespace="http://schemas.microsoft.com/office/2006/metadata/properties" ma:root="true" ma:fieldsID="34cf5c38bba481dc28dce0b05bbea9ae" ns2:_="" ns3:_="">
    <xsd:import namespace="613a6a47-1072-45fa-a701-cf6272f5e951"/>
    <xsd:import namespace="997af60d-de0b-4b1c-8265-b8159d7aff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3a6a47-1072-45fa-a701-cf6272f5e9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136cede-c4a7-48e1-b319-18daba909b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7af60d-de0b-4b1c-8265-b8159d7aff8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441c4a4-29bc-4b2d-b092-cf14d7bc883e}" ma:internalName="TaxCatchAll" ma:showField="CatchAllData" ma:web="997af60d-de0b-4b1c-8265-b8159d7aff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00A96A-9A83-425C-9416-425451287A2B}"/>
</file>

<file path=customXml/itemProps2.xml><?xml version="1.0" encoding="utf-8"?>
<ds:datastoreItem xmlns:ds="http://schemas.openxmlformats.org/officeDocument/2006/customXml" ds:itemID="{27824AFD-737B-404D-BAB5-24819F08D35B}"/>
</file>

<file path=customXml/itemProps3.xml><?xml version="1.0" encoding="utf-8"?>
<ds:datastoreItem xmlns:ds="http://schemas.openxmlformats.org/officeDocument/2006/customXml" ds:itemID="{44DB29FD-459E-49FF-A8AC-F5DC62652C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Sydney Shivers</dc:creator>
  <cp:keywords/>
  <dc:description/>
  <cp:lastModifiedBy/>
  <cp:revision/>
  <dcterms:created xsi:type="dcterms:W3CDTF">2024-12-11T23:46:18Z</dcterms:created>
  <dcterms:modified xsi:type="dcterms:W3CDTF">2026-03-26T17:37:50Z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0x01010098EE950E1D918A46921D99E6ADD6BAA7</vt:lpwstr>
  </property>
  <property fmtid="{D5CDD505-2E9C-101B-9397-08002B2CF9AE}" pid="3" name="MediaServiceImageTags">
    <vt:lpwstr/>
  </property>
</Properties>
</file>