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financeauthority.sharepoint.com/sites/ProgramsTeam/Shared Documents/Multifamily Programs/2_Program Documents/Program Materials/"/>
    </mc:Choice>
  </mc:AlternateContent>
  <xr:revisionPtr revIDLastSave="68" documentId="8_{BDA26BDC-FDD5-4DBE-AC9D-D3BA58D59798}" xr6:coauthVersionLast="47" xr6:coauthVersionMax="47" xr10:uidLastSave="{C699C2D0-D81B-46D0-9750-8B47025AFC4B}"/>
  <bookViews>
    <workbookView xWindow="-110" yWindow="-110" windowWidth="19420" windowHeight="10300" xr2:uid="{633272E7-2B49-41EB-B593-8EC96F5C766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 s="1"/>
  <c r="E21" i="1" l="1"/>
  <c r="E22" i="1" s="1"/>
  <c r="E27" i="1"/>
  <c r="F27" i="1" l="1"/>
  <c r="E28" i="1"/>
  <c r="E23" i="1" s="1"/>
  <c r="E30" i="1" l="1"/>
  <c r="G27" i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F30" i="1" l="1"/>
  <c r="H27" i="1"/>
  <c r="G30" i="1"/>
  <c r="I27" i="1" l="1"/>
  <c r="H30" i="1"/>
  <c r="J27" i="1" l="1"/>
  <c r="I30" i="1"/>
  <c r="K27" i="1" l="1"/>
  <c r="J30" i="1"/>
  <c r="L27" i="1" l="1"/>
  <c r="K30" i="1"/>
  <c r="M27" i="1" l="1"/>
  <c r="L30" i="1"/>
  <c r="N27" i="1" l="1"/>
  <c r="M30" i="1"/>
  <c r="O27" i="1" l="1"/>
  <c r="N30" i="1"/>
  <c r="P27" i="1" l="1"/>
  <c r="O30" i="1"/>
  <c r="Q27" i="1" l="1"/>
  <c r="P30" i="1"/>
  <c r="R27" i="1" l="1"/>
  <c r="Q30" i="1"/>
  <c r="S27" i="1" l="1"/>
  <c r="R30" i="1"/>
  <c r="T27" i="1" l="1"/>
  <c r="S30" i="1"/>
  <c r="U27" i="1" l="1"/>
  <c r="T30" i="1"/>
  <c r="V27" i="1" l="1"/>
  <c r="U30" i="1"/>
  <c r="W27" i="1" l="1"/>
  <c r="V30" i="1"/>
  <c r="X27" i="1" l="1"/>
  <c r="W30" i="1"/>
  <c r="Y27" i="1" l="1"/>
  <c r="X30" i="1"/>
  <c r="Z27" i="1" l="1"/>
  <c r="Y30" i="1"/>
  <c r="AA27" i="1" l="1"/>
  <c r="Z30" i="1"/>
  <c r="AB27" i="1" l="1"/>
  <c r="AA30" i="1"/>
  <c r="AC27" i="1" l="1"/>
  <c r="AB30" i="1"/>
  <c r="AD27" i="1" l="1"/>
  <c r="AC30" i="1"/>
  <c r="AE27" i="1" l="1"/>
  <c r="AD30" i="1"/>
  <c r="AF27" i="1" l="1"/>
  <c r="AE30" i="1"/>
  <c r="AG27" i="1" l="1"/>
  <c r="AF30" i="1"/>
  <c r="AH27" i="1" l="1"/>
  <c r="AG30" i="1"/>
  <c r="AI27" i="1" l="1"/>
  <c r="AH30" i="1"/>
  <c r="AJ27" i="1" l="1"/>
  <c r="AI30" i="1"/>
  <c r="AK27" i="1" l="1"/>
  <c r="AJ30" i="1"/>
  <c r="AL27" i="1" l="1"/>
  <c r="AK30" i="1"/>
  <c r="AM27" i="1" l="1"/>
  <c r="AL30" i="1"/>
  <c r="AN27" i="1" l="1"/>
  <c r="AM30" i="1"/>
  <c r="AO27" i="1" l="1"/>
  <c r="AN30" i="1"/>
  <c r="AP27" i="1" l="1"/>
  <c r="AO30" i="1"/>
  <c r="AQ27" i="1" l="1"/>
  <c r="AP30" i="1"/>
  <c r="AR27" i="1" l="1"/>
  <c r="AR30" i="1" s="1"/>
  <c r="AQ30" i="1"/>
</calcChain>
</file>

<file path=xl/sharedStrings.xml><?xml version="1.0" encoding="utf-8"?>
<sst xmlns="http://schemas.openxmlformats.org/spreadsheetml/2006/main" count="27" uniqueCount="26">
  <si>
    <r>
      <rPr>
        <b/>
        <i/>
        <sz val="11"/>
        <color rgb="FF000000"/>
        <rFont val="Aptos Narrow"/>
        <scheme val="minor"/>
      </rPr>
      <t>Instructions:</t>
    </r>
    <r>
      <rPr>
        <i/>
        <sz val="11"/>
        <color rgb="FF000000"/>
        <rFont val="Aptos Narrow"/>
        <scheme val="minor"/>
      </rPr>
      <t xml:space="preserve"> Input values from your project in </t>
    </r>
    <r>
      <rPr>
        <i/>
        <sz val="11"/>
        <color rgb="FF4D93D9"/>
        <rFont val="Aptos Narrow"/>
        <scheme val="minor"/>
      </rPr>
      <t xml:space="preserve">BLUE cells. </t>
    </r>
    <r>
      <rPr>
        <i/>
        <sz val="11"/>
        <color rgb="FF000000"/>
        <rFont val="Aptos Narrow"/>
        <scheme val="minor"/>
      </rPr>
      <t xml:space="preserve">Do not edit cells that are not highlighted.
</t>
    </r>
    <r>
      <rPr>
        <b/>
        <i/>
        <sz val="11"/>
        <color rgb="FF000000"/>
        <rFont val="Aptos Narrow"/>
        <scheme val="minor"/>
      </rPr>
      <t>NOTE:</t>
    </r>
    <r>
      <rPr>
        <i/>
        <sz val="11"/>
        <color rgb="FF000000"/>
        <rFont val="Aptos Narrow"/>
        <scheme val="minor"/>
      </rPr>
      <t xml:space="preserve"> This tool is for informational purposes only. FNO PILOT pricing will be considered based on a complete and accurate application provided by the developer, which must be reviewed by FNO staff, vetted by the Underwriting Committee, and approved by the FNO Board of Trustees. </t>
    </r>
  </si>
  <si>
    <t xml:space="preserve">Project Name </t>
  </si>
  <si>
    <t xml:space="preserve">Project Address  </t>
  </si>
  <si>
    <t xml:space="preserve">Key Assumptions </t>
  </si>
  <si>
    <t xml:space="preserve">CAP RATE (per Market Study) </t>
  </si>
  <si>
    <t>PILOT GROWTH RATE</t>
  </si>
  <si>
    <t>City of New Orleans Taxes</t>
  </si>
  <si>
    <t xml:space="preserve">Most Recent Tax Bill Date </t>
  </si>
  <si>
    <t xml:space="preserve">Total amount of most recent tax bill for subject property/properties </t>
  </si>
  <si>
    <t xml:space="preserve">Yr. 1 Lease Payment Formula </t>
  </si>
  <si>
    <t xml:space="preserve">30 bps of Capitalized Value </t>
  </si>
  <si>
    <t>1. NOI</t>
  </si>
  <si>
    <t xml:space="preserve">Total Effective Gross Income </t>
  </si>
  <si>
    <t xml:space="preserve">Total Operating Expenses (Less Taxes) </t>
  </si>
  <si>
    <t xml:space="preserve">NOI before Debt and Taxes: </t>
  </si>
  <si>
    <t xml:space="preserve">2. Cap. Value </t>
  </si>
  <si>
    <t xml:space="preserve">NOI / Cap Rate </t>
  </si>
  <si>
    <t xml:space="preserve">3. Adjusted Cap. Value </t>
  </si>
  <si>
    <t>Cap Value * 30 bps</t>
  </si>
  <si>
    <t xml:space="preserve">4. "Greater of" test </t>
  </si>
  <si>
    <t>Greater than $10,000 minimum?</t>
  </si>
  <si>
    <t>Year 1 PILOT Lease</t>
  </si>
  <si>
    <t>Year</t>
  </si>
  <si>
    <t xml:space="preserve">Annual Increase </t>
  </si>
  <si>
    <t>Finance New Orleans PILOT Lease Payment</t>
  </si>
  <si>
    <t>Estimated Annual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</si>
</sst>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0_);\(#,##0.000\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rial"/>
      <family val="2"/>
    </font>
    <font>
      <sz val="11"/>
      <color theme="4" tint="0.59999389629810485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b/>
      <i/>
      <sz val="11"/>
      <color rgb="FF000000"/>
      <name val="Aptos Narrow"/>
      <scheme val="minor"/>
    </font>
    <font>
      <i/>
      <sz val="11"/>
      <color rgb="FF000000"/>
      <name val="Aptos Narrow"/>
      <scheme val="minor"/>
    </font>
    <font>
      <i/>
      <sz val="11"/>
      <color rgb="FF4D93D9"/>
      <name val="Aptos Narrow"/>
      <scheme val="minor"/>
    </font>
    <font>
      <i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7" fontId="5" fillId="0" borderId="0" xfId="2" applyNumberFormat="1" applyFont="1" applyAlignment="1">
      <alignment horizontal="center" wrapText="1"/>
    </xf>
    <xf numFmtId="37" fontId="5" fillId="0" borderId="1" xfId="2" applyNumberFormat="1" applyFont="1" applyBorder="1" applyAlignment="1">
      <alignment horizontal="center" wrapText="1"/>
    </xf>
    <xf numFmtId="37" fontId="3" fillId="0" borderId="0" xfId="2" applyNumberForma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164" fontId="0" fillId="0" borderId="0" xfId="1" applyNumberFormat="1" applyFont="1"/>
    <xf numFmtId="10" fontId="4" fillId="0" borderId="0" xfId="2" applyNumberFormat="1" applyFont="1" applyAlignment="1">
      <alignment horizontal="right"/>
    </xf>
    <xf numFmtId="10" fontId="4" fillId="2" borderId="0" xfId="2" applyNumberFormat="1" applyFont="1" applyFill="1" applyAlignment="1">
      <alignment horizontal="right"/>
    </xf>
    <xf numFmtId="0" fontId="7" fillId="0" borderId="0" xfId="0" applyFont="1" applyAlignment="1">
      <alignment wrapText="1"/>
    </xf>
    <xf numFmtId="164" fontId="0" fillId="0" borderId="0" xfId="0" applyNumberFormat="1"/>
    <xf numFmtId="164" fontId="0" fillId="2" borderId="0" xfId="1" applyNumberFormat="1" applyFont="1" applyFill="1"/>
    <xf numFmtId="44" fontId="8" fillId="0" borderId="0" xfId="1" applyFont="1"/>
    <xf numFmtId="165" fontId="3" fillId="0" borderId="0" xfId="2" applyNumberFormat="1" applyAlignment="1">
      <alignment horizontal="left"/>
    </xf>
    <xf numFmtId="0" fontId="0" fillId="2" borderId="0" xfId="0" applyFill="1"/>
    <xf numFmtId="165" fontId="9" fillId="0" borderId="0" xfId="2" applyNumberFormat="1" applyFont="1" applyAlignment="1">
      <alignment horizontal="left"/>
    </xf>
    <xf numFmtId="164" fontId="4" fillId="0" borderId="0" xfId="2" applyNumberFormat="1" applyFont="1" applyAlignment="1">
      <alignment horizontal="right"/>
    </xf>
    <xf numFmtId="0" fontId="10" fillId="0" borderId="0" xfId="0" applyFont="1"/>
    <xf numFmtId="164" fontId="11" fillId="0" borderId="0" xfId="1" applyNumberFormat="1" applyFont="1"/>
    <xf numFmtId="9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0" fontId="4" fillId="3" borderId="0" xfId="2" applyNumberFormat="1" applyFont="1" applyFill="1" applyAlignment="1">
      <alignment horizontal="right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wrapText="1" indent="1"/>
    </xf>
    <xf numFmtId="44" fontId="8" fillId="0" borderId="0" xfId="1" applyFont="1" applyAlignment="1">
      <alignment horizontal="left"/>
    </xf>
    <xf numFmtId="164" fontId="0" fillId="3" borderId="0" xfId="0" applyNumberFormat="1" applyFill="1"/>
    <xf numFmtId="14" fontId="0" fillId="2" borderId="2" xfId="0" applyNumberFormat="1" applyFill="1" applyBorder="1"/>
    <xf numFmtId="2" fontId="0" fillId="2" borderId="2" xfId="0" applyNumberFormat="1" applyFill="1" applyBorder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wrapText="1"/>
    </xf>
  </cellXfs>
  <cellStyles count="4">
    <cellStyle name="Comma0" xfId="3" xr:uid="{E7A9FD22-1601-47E4-B33A-45894A06B6BD}"/>
    <cellStyle name="Currency" xfId="1" builtinId="4"/>
    <cellStyle name="Normal" xfId="0" builtinId="0"/>
    <cellStyle name="Normal_1770 Mixed Income 4% 10-8-07" xfId="2" xr:uid="{A1FB5E69-3A2E-465F-A9D8-41EAE6E88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1257300</xdr:colOff>
      <xdr:row>1</xdr:row>
      <xdr:rowOff>1190625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D0500-03AE-FC35-8938-2C295D919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38385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7FBD-B148-4759-B22A-6C9110AEA5E6}">
  <dimension ref="B1:AR76"/>
  <sheetViews>
    <sheetView showGridLines="0" tabSelected="1" workbookViewId="0">
      <selection activeCell="K13" sqref="K13"/>
    </sheetView>
  </sheetViews>
  <sheetFormatPr defaultRowHeight="14.45"/>
  <cols>
    <col min="1" max="1" width="3.28515625" customWidth="1"/>
    <col min="2" max="2" width="27.140625" customWidth="1"/>
    <col min="3" max="3" width="11.5703125" customWidth="1"/>
    <col min="4" max="4" width="23" customWidth="1"/>
    <col min="5" max="5" width="16.5703125" customWidth="1"/>
    <col min="6" max="6" width="11.85546875" customWidth="1"/>
    <col min="7" max="7" width="12.28515625" customWidth="1"/>
    <col min="8" max="8" width="11.7109375" customWidth="1"/>
    <col min="9" max="46" width="12.85546875" bestFit="1" customWidth="1"/>
  </cols>
  <sheetData>
    <row r="1" spans="2:9" ht="15"/>
    <row r="2" spans="2:9" ht="97.5" customHeight="1">
      <c r="E2" s="33" t="s">
        <v>0</v>
      </c>
      <c r="F2" s="32"/>
      <c r="G2" s="32"/>
      <c r="H2" s="32"/>
      <c r="I2" s="32"/>
    </row>
    <row r="3" spans="2:9" ht="15">
      <c r="D3" s="5"/>
    </row>
    <row r="4" spans="2:9">
      <c r="B4" s="1" t="s">
        <v>1</v>
      </c>
      <c r="C4" s="15"/>
      <c r="D4" s="15"/>
      <c r="E4" s="15"/>
    </row>
    <row r="5" spans="2:9">
      <c r="B5" s="1" t="s">
        <v>2</v>
      </c>
      <c r="C5" s="15"/>
      <c r="D5" s="15"/>
      <c r="E5" s="15"/>
    </row>
    <row r="7" spans="2:9">
      <c r="B7" s="1" t="s">
        <v>3</v>
      </c>
      <c r="C7" s="1"/>
    </row>
    <row r="8" spans="2:9">
      <c r="B8" t="s">
        <v>4</v>
      </c>
      <c r="C8" s="9"/>
      <c r="D8" s="22"/>
    </row>
    <row r="9" spans="2:9">
      <c r="B9" s="4" t="s">
        <v>5</v>
      </c>
      <c r="C9" s="8">
        <v>0.03</v>
      </c>
      <c r="D9" s="8"/>
    </row>
    <row r="10" spans="2:9">
      <c r="B10" s="4"/>
      <c r="C10" s="4"/>
      <c r="D10" s="8"/>
    </row>
    <row r="11" spans="2:9">
      <c r="B11" s="1" t="s">
        <v>6</v>
      </c>
      <c r="C11" s="1"/>
      <c r="D11" s="10" t="s">
        <v>7</v>
      </c>
    </row>
    <row r="12" spans="2:9" ht="44.25" customHeight="1">
      <c r="B12" s="6" t="s">
        <v>8</v>
      </c>
      <c r="C12" s="29"/>
      <c r="D12" s="28"/>
    </row>
    <row r="14" spans="2:9" ht="23.25" customHeight="1">
      <c r="B14" s="1" t="s">
        <v>9</v>
      </c>
      <c r="C14" s="30"/>
      <c r="D14" s="30"/>
    </row>
    <row r="15" spans="2:9">
      <c r="B15" s="5" t="s">
        <v>10</v>
      </c>
      <c r="C15" s="31"/>
      <c r="D15" s="31"/>
    </row>
    <row r="16" spans="2:9">
      <c r="D16" s="1"/>
    </row>
    <row r="17" spans="2:44">
      <c r="B17" s="23" t="s">
        <v>11</v>
      </c>
      <c r="C17" t="s">
        <v>12</v>
      </c>
      <c r="E17" s="12"/>
    </row>
    <row r="18" spans="2:44">
      <c r="B18" s="23"/>
      <c r="C18" t="s">
        <v>13</v>
      </c>
      <c r="E18" s="12"/>
    </row>
    <row r="19" spans="2:44">
      <c r="B19" s="24"/>
      <c r="C19" s="1" t="s">
        <v>14</v>
      </c>
      <c r="E19" s="7">
        <f>E17-E18</f>
        <v>0</v>
      </c>
    </row>
    <row r="20" spans="2:44">
      <c r="B20" s="25" t="s">
        <v>15</v>
      </c>
      <c r="C20" t="s">
        <v>16</v>
      </c>
      <c r="E20" s="7" t="e">
        <f>E19/C8</f>
        <v>#DIV/0!</v>
      </c>
    </row>
    <row r="21" spans="2:44" ht="13.5" customHeight="1">
      <c r="B21" s="25" t="s">
        <v>17</v>
      </c>
      <c r="C21" t="s">
        <v>18</v>
      </c>
      <c r="E21" s="7" t="e">
        <f>E20*0.003</f>
        <v>#DIV/0!</v>
      </c>
    </row>
    <row r="22" spans="2:44">
      <c r="B22" s="23" t="s">
        <v>19</v>
      </c>
      <c r="C22" s="14" t="s">
        <v>20</v>
      </c>
      <c r="E22" s="8" t="e">
        <f>IF(E21&gt;F22,"Yes", "No")</f>
        <v>#DIV/0!</v>
      </c>
      <c r="F22" s="19">
        <v>10000</v>
      </c>
    </row>
    <row r="23" spans="2:44">
      <c r="B23" s="26"/>
      <c r="C23" s="16" t="s">
        <v>21</v>
      </c>
      <c r="E23" s="17" t="e">
        <f>E28</f>
        <v>#DIV/0!</v>
      </c>
      <c r="F23" s="18"/>
    </row>
    <row r="24" spans="2:44">
      <c r="B24" s="13"/>
      <c r="C24" s="13"/>
      <c r="D24" s="16"/>
      <c r="E24" s="17"/>
      <c r="F24" s="18"/>
    </row>
    <row r="25" spans="2:44" s="1" customFormat="1">
      <c r="D25" s="21" t="s">
        <v>22</v>
      </c>
      <c r="E25" s="2">
        <v>1</v>
      </c>
      <c r="F25" s="2">
        <v>2</v>
      </c>
      <c r="G25" s="2">
        <v>3</v>
      </c>
      <c r="H25" s="2">
        <v>4</v>
      </c>
      <c r="I25" s="2">
        <v>5</v>
      </c>
      <c r="J25" s="2">
        <v>6</v>
      </c>
      <c r="K25" s="2">
        <v>7</v>
      </c>
      <c r="L25" s="2">
        <v>8</v>
      </c>
      <c r="M25" s="2">
        <v>9</v>
      </c>
      <c r="N25" s="2">
        <v>10</v>
      </c>
      <c r="O25" s="2">
        <v>11</v>
      </c>
      <c r="P25" s="2">
        <v>12</v>
      </c>
      <c r="Q25" s="2">
        <v>13</v>
      </c>
      <c r="R25" s="2">
        <v>14</v>
      </c>
      <c r="S25" s="2">
        <v>15</v>
      </c>
      <c r="T25" s="2">
        <v>16</v>
      </c>
      <c r="U25" s="2">
        <v>17</v>
      </c>
      <c r="V25" s="2">
        <v>18</v>
      </c>
      <c r="W25" s="2">
        <v>19</v>
      </c>
      <c r="X25" s="3">
        <v>20</v>
      </c>
      <c r="Y25" s="3">
        <v>21</v>
      </c>
      <c r="Z25" s="3">
        <v>22</v>
      </c>
      <c r="AA25" s="3">
        <v>23</v>
      </c>
      <c r="AB25" s="3">
        <v>24</v>
      </c>
      <c r="AC25" s="3">
        <v>25</v>
      </c>
      <c r="AD25" s="3">
        <v>26</v>
      </c>
      <c r="AE25" s="3">
        <v>27</v>
      </c>
      <c r="AF25" s="3">
        <v>28</v>
      </c>
      <c r="AG25" s="3">
        <v>29</v>
      </c>
      <c r="AH25" s="3">
        <v>30</v>
      </c>
      <c r="AI25" s="3">
        <v>31</v>
      </c>
      <c r="AJ25" s="3">
        <v>32</v>
      </c>
      <c r="AK25" s="3">
        <v>33</v>
      </c>
      <c r="AL25" s="3">
        <v>34</v>
      </c>
      <c r="AM25" s="3">
        <v>35</v>
      </c>
      <c r="AN25" s="3">
        <v>36</v>
      </c>
      <c r="AO25" s="3">
        <v>37</v>
      </c>
      <c r="AP25" s="3">
        <v>38</v>
      </c>
      <c r="AQ25" s="3">
        <v>39</v>
      </c>
      <c r="AR25" s="3">
        <v>40</v>
      </c>
    </row>
    <row r="26" spans="2:44" ht="15">
      <c r="D26" s="35" t="s">
        <v>23</v>
      </c>
    </row>
    <row r="27" spans="2:44">
      <c r="B27" s="1" t="s">
        <v>6</v>
      </c>
      <c r="C27" s="1"/>
      <c r="D27" s="20">
        <v>0.03</v>
      </c>
      <c r="E27" s="7">
        <f>C12</f>
        <v>0</v>
      </c>
      <c r="F27" s="11">
        <f t="shared" ref="F27:AR27" si="0">E27*(1+$D$27)</f>
        <v>0</v>
      </c>
      <c r="G27" s="7">
        <f t="shared" si="0"/>
        <v>0</v>
      </c>
      <c r="H27" s="7">
        <f t="shared" si="0"/>
        <v>0</v>
      </c>
      <c r="I27" s="11">
        <f t="shared" si="0"/>
        <v>0</v>
      </c>
      <c r="J27" s="7">
        <f t="shared" si="0"/>
        <v>0</v>
      </c>
      <c r="K27" s="7">
        <f t="shared" si="0"/>
        <v>0</v>
      </c>
      <c r="L27" s="7">
        <f t="shared" si="0"/>
        <v>0</v>
      </c>
      <c r="M27" s="7">
        <f t="shared" si="0"/>
        <v>0</v>
      </c>
      <c r="N27" s="7">
        <f t="shared" si="0"/>
        <v>0</v>
      </c>
      <c r="O27" s="7">
        <f t="shared" si="0"/>
        <v>0</v>
      </c>
      <c r="P27" s="7">
        <f t="shared" si="0"/>
        <v>0</v>
      </c>
      <c r="Q27" s="7">
        <f t="shared" si="0"/>
        <v>0</v>
      </c>
      <c r="R27" s="7">
        <f t="shared" si="0"/>
        <v>0</v>
      </c>
      <c r="S27" s="7">
        <f t="shared" si="0"/>
        <v>0</v>
      </c>
      <c r="T27" s="7">
        <f t="shared" si="0"/>
        <v>0</v>
      </c>
      <c r="U27" s="7">
        <f t="shared" si="0"/>
        <v>0</v>
      </c>
      <c r="V27" s="7">
        <f t="shared" si="0"/>
        <v>0</v>
      </c>
      <c r="W27" s="7">
        <f t="shared" si="0"/>
        <v>0</v>
      </c>
      <c r="X27" s="7">
        <f t="shared" si="0"/>
        <v>0</v>
      </c>
      <c r="Y27" s="7">
        <f t="shared" si="0"/>
        <v>0</v>
      </c>
      <c r="Z27" s="7">
        <f t="shared" si="0"/>
        <v>0</v>
      </c>
      <c r="AA27" s="7">
        <f t="shared" si="0"/>
        <v>0</v>
      </c>
      <c r="AB27" s="7">
        <f t="shared" si="0"/>
        <v>0</v>
      </c>
      <c r="AC27" s="7">
        <f t="shared" si="0"/>
        <v>0</v>
      </c>
      <c r="AD27" s="7">
        <f t="shared" si="0"/>
        <v>0</v>
      </c>
      <c r="AE27" s="7">
        <f t="shared" si="0"/>
        <v>0</v>
      </c>
      <c r="AF27" s="7">
        <f t="shared" si="0"/>
        <v>0</v>
      </c>
      <c r="AG27" s="7">
        <f t="shared" si="0"/>
        <v>0</v>
      </c>
      <c r="AH27" s="7">
        <f t="shared" si="0"/>
        <v>0</v>
      </c>
      <c r="AI27" s="7">
        <f t="shared" si="0"/>
        <v>0</v>
      </c>
      <c r="AJ27" s="7">
        <f t="shared" si="0"/>
        <v>0</v>
      </c>
      <c r="AK27" s="7">
        <f t="shared" si="0"/>
        <v>0</v>
      </c>
      <c r="AL27" s="7">
        <f t="shared" si="0"/>
        <v>0</v>
      </c>
      <c r="AM27" s="7">
        <f t="shared" si="0"/>
        <v>0</v>
      </c>
      <c r="AN27" s="7">
        <f t="shared" si="0"/>
        <v>0</v>
      </c>
      <c r="AO27" s="7">
        <f t="shared" si="0"/>
        <v>0</v>
      </c>
      <c r="AP27" s="7">
        <f t="shared" si="0"/>
        <v>0</v>
      </c>
      <c r="AQ27" s="7">
        <f t="shared" si="0"/>
        <v>0</v>
      </c>
      <c r="AR27" s="7">
        <f t="shared" si="0"/>
        <v>0</v>
      </c>
    </row>
    <row r="28" spans="2:44">
      <c r="B28" s="1" t="s">
        <v>24</v>
      </c>
      <c r="C28" s="1"/>
      <c r="D28" s="20">
        <v>0.03</v>
      </c>
      <c r="E28" s="27" t="e">
        <f>IF(E22="Yes", E21, $F$22)</f>
        <v>#DIV/0!</v>
      </c>
      <c r="F28" s="11" t="e">
        <f t="shared" ref="F28:AR28" si="1">E28*(1+$D$28)</f>
        <v>#DIV/0!</v>
      </c>
      <c r="G28" s="11" t="e">
        <f t="shared" si="1"/>
        <v>#DIV/0!</v>
      </c>
      <c r="H28" s="11" t="e">
        <f t="shared" si="1"/>
        <v>#DIV/0!</v>
      </c>
      <c r="I28" s="11" t="e">
        <f t="shared" si="1"/>
        <v>#DIV/0!</v>
      </c>
      <c r="J28" s="11" t="e">
        <f t="shared" si="1"/>
        <v>#DIV/0!</v>
      </c>
      <c r="K28" s="11" t="e">
        <f t="shared" si="1"/>
        <v>#DIV/0!</v>
      </c>
      <c r="L28" s="11" t="e">
        <f t="shared" si="1"/>
        <v>#DIV/0!</v>
      </c>
      <c r="M28" s="11" t="e">
        <f t="shared" si="1"/>
        <v>#DIV/0!</v>
      </c>
      <c r="N28" s="11" t="e">
        <f t="shared" si="1"/>
        <v>#DIV/0!</v>
      </c>
      <c r="O28" s="11" t="e">
        <f t="shared" si="1"/>
        <v>#DIV/0!</v>
      </c>
      <c r="P28" s="11" t="e">
        <f t="shared" si="1"/>
        <v>#DIV/0!</v>
      </c>
      <c r="Q28" s="11" t="e">
        <f t="shared" si="1"/>
        <v>#DIV/0!</v>
      </c>
      <c r="R28" s="11" t="e">
        <f t="shared" si="1"/>
        <v>#DIV/0!</v>
      </c>
      <c r="S28" s="11" t="e">
        <f t="shared" si="1"/>
        <v>#DIV/0!</v>
      </c>
      <c r="T28" s="11" t="e">
        <f t="shared" si="1"/>
        <v>#DIV/0!</v>
      </c>
      <c r="U28" s="11" t="e">
        <f t="shared" si="1"/>
        <v>#DIV/0!</v>
      </c>
      <c r="V28" s="11" t="e">
        <f t="shared" si="1"/>
        <v>#DIV/0!</v>
      </c>
      <c r="W28" s="11" t="e">
        <f t="shared" si="1"/>
        <v>#DIV/0!</v>
      </c>
      <c r="X28" s="11" t="e">
        <f t="shared" si="1"/>
        <v>#DIV/0!</v>
      </c>
      <c r="Y28" s="11" t="e">
        <f t="shared" si="1"/>
        <v>#DIV/0!</v>
      </c>
      <c r="Z28" s="11" t="e">
        <f t="shared" si="1"/>
        <v>#DIV/0!</v>
      </c>
      <c r="AA28" s="11" t="e">
        <f t="shared" si="1"/>
        <v>#DIV/0!</v>
      </c>
      <c r="AB28" s="11" t="e">
        <f t="shared" si="1"/>
        <v>#DIV/0!</v>
      </c>
      <c r="AC28" s="11" t="e">
        <f t="shared" si="1"/>
        <v>#DIV/0!</v>
      </c>
      <c r="AD28" s="11" t="e">
        <f t="shared" si="1"/>
        <v>#DIV/0!</v>
      </c>
      <c r="AE28" s="11" t="e">
        <f t="shared" si="1"/>
        <v>#DIV/0!</v>
      </c>
      <c r="AF28" s="11" t="e">
        <f t="shared" si="1"/>
        <v>#DIV/0!</v>
      </c>
      <c r="AG28" s="11" t="e">
        <f t="shared" si="1"/>
        <v>#DIV/0!</v>
      </c>
      <c r="AH28" s="11" t="e">
        <f t="shared" si="1"/>
        <v>#DIV/0!</v>
      </c>
      <c r="AI28" s="11" t="e">
        <f t="shared" si="1"/>
        <v>#DIV/0!</v>
      </c>
      <c r="AJ28" s="11" t="e">
        <f t="shared" si="1"/>
        <v>#DIV/0!</v>
      </c>
      <c r="AK28" s="11" t="e">
        <f t="shared" si="1"/>
        <v>#DIV/0!</v>
      </c>
      <c r="AL28" s="11" t="e">
        <f t="shared" si="1"/>
        <v>#DIV/0!</v>
      </c>
      <c r="AM28" s="11" t="e">
        <f t="shared" si="1"/>
        <v>#DIV/0!</v>
      </c>
      <c r="AN28" s="11" t="e">
        <f t="shared" si="1"/>
        <v>#DIV/0!</v>
      </c>
      <c r="AO28" s="11" t="e">
        <f t="shared" si="1"/>
        <v>#DIV/0!</v>
      </c>
      <c r="AP28" s="11" t="e">
        <f t="shared" si="1"/>
        <v>#DIV/0!</v>
      </c>
      <c r="AQ28" s="11" t="e">
        <f t="shared" si="1"/>
        <v>#DIV/0!</v>
      </c>
      <c r="AR28" s="11" t="e">
        <f t="shared" si="1"/>
        <v>#DIV/0!</v>
      </c>
    </row>
    <row r="30" spans="2:44" ht="15">
      <c r="B30" s="34" t="s">
        <v>25</v>
      </c>
      <c r="C30" s="1"/>
      <c r="E30" s="11" t="e">
        <f>E27+E28</f>
        <v>#DIV/0!</v>
      </c>
      <c r="F30" s="11" t="e">
        <f>F27+F28</f>
        <v>#DIV/0!</v>
      </c>
      <c r="G30" s="11" t="e">
        <f t="shared" ref="G30:AR30" si="2">G27+G28</f>
        <v>#DIV/0!</v>
      </c>
      <c r="H30" s="11" t="e">
        <f t="shared" si="2"/>
        <v>#DIV/0!</v>
      </c>
      <c r="I30" s="11" t="e">
        <f t="shared" si="2"/>
        <v>#DIV/0!</v>
      </c>
      <c r="J30" s="11" t="e">
        <f t="shared" si="2"/>
        <v>#DIV/0!</v>
      </c>
      <c r="K30" s="11" t="e">
        <f t="shared" si="2"/>
        <v>#DIV/0!</v>
      </c>
      <c r="L30" s="11" t="e">
        <f t="shared" si="2"/>
        <v>#DIV/0!</v>
      </c>
      <c r="M30" s="11" t="e">
        <f t="shared" si="2"/>
        <v>#DIV/0!</v>
      </c>
      <c r="N30" s="11" t="e">
        <f t="shared" si="2"/>
        <v>#DIV/0!</v>
      </c>
      <c r="O30" s="11" t="e">
        <f t="shared" si="2"/>
        <v>#DIV/0!</v>
      </c>
      <c r="P30" s="11" t="e">
        <f t="shared" si="2"/>
        <v>#DIV/0!</v>
      </c>
      <c r="Q30" s="11" t="e">
        <f t="shared" si="2"/>
        <v>#DIV/0!</v>
      </c>
      <c r="R30" s="11" t="e">
        <f t="shared" si="2"/>
        <v>#DIV/0!</v>
      </c>
      <c r="S30" s="11" t="e">
        <f t="shared" si="2"/>
        <v>#DIV/0!</v>
      </c>
      <c r="T30" s="11" t="e">
        <f t="shared" si="2"/>
        <v>#DIV/0!</v>
      </c>
      <c r="U30" s="11" t="e">
        <f t="shared" si="2"/>
        <v>#DIV/0!</v>
      </c>
      <c r="V30" s="11" t="e">
        <f t="shared" si="2"/>
        <v>#DIV/0!</v>
      </c>
      <c r="W30" s="11" t="e">
        <f t="shared" si="2"/>
        <v>#DIV/0!</v>
      </c>
      <c r="X30" s="11" t="e">
        <f t="shared" si="2"/>
        <v>#DIV/0!</v>
      </c>
      <c r="Y30" s="11" t="e">
        <f t="shared" si="2"/>
        <v>#DIV/0!</v>
      </c>
      <c r="Z30" s="11" t="e">
        <f t="shared" si="2"/>
        <v>#DIV/0!</v>
      </c>
      <c r="AA30" s="11" t="e">
        <f t="shared" si="2"/>
        <v>#DIV/0!</v>
      </c>
      <c r="AB30" s="11" t="e">
        <f t="shared" si="2"/>
        <v>#DIV/0!</v>
      </c>
      <c r="AC30" s="11" t="e">
        <f t="shared" si="2"/>
        <v>#DIV/0!</v>
      </c>
      <c r="AD30" s="11" t="e">
        <f t="shared" si="2"/>
        <v>#DIV/0!</v>
      </c>
      <c r="AE30" s="11" t="e">
        <f t="shared" si="2"/>
        <v>#DIV/0!</v>
      </c>
      <c r="AF30" s="11" t="e">
        <f t="shared" si="2"/>
        <v>#DIV/0!</v>
      </c>
      <c r="AG30" s="11" t="e">
        <f t="shared" si="2"/>
        <v>#DIV/0!</v>
      </c>
      <c r="AH30" s="11" t="e">
        <f t="shared" si="2"/>
        <v>#DIV/0!</v>
      </c>
      <c r="AI30" s="11" t="e">
        <f t="shared" si="2"/>
        <v>#DIV/0!</v>
      </c>
      <c r="AJ30" s="11" t="e">
        <f t="shared" si="2"/>
        <v>#DIV/0!</v>
      </c>
      <c r="AK30" s="11" t="e">
        <f t="shared" si="2"/>
        <v>#DIV/0!</v>
      </c>
      <c r="AL30" s="11" t="e">
        <f t="shared" si="2"/>
        <v>#DIV/0!</v>
      </c>
      <c r="AM30" s="11" t="e">
        <f t="shared" si="2"/>
        <v>#DIV/0!</v>
      </c>
      <c r="AN30" s="11" t="e">
        <f t="shared" si="2"/>
        <v>#DIV/0!</v>
      </c>
      <c r="AO30" s="11" t="e">
        <f t="shared" si="2"/>
        <v>#DIV/0!</v>
      </c>
      <c r="AP30" s="11" t="e">
        <f t="shared" si="2"/>
        <v>#DIV/0!</v>
      </c>
      <c r="AQ30" s="11" t="e">
        <f t="shared" si="2"/>
        <v>#DIV/0!</v>
      </c>
      <c r="AR30" s="11" t="e">
        <f t="shared" si="2"/>
        <v>#DIV/0!</v>
      </c>
    </row>
    <row r="41" spans="4:5">
      <c r="D41" s="1"/>
      <c r="E41" s="7"/>
    </row>
    <row r="44" spans="4:5">
      <c r="D44" s="1"/>
    </row>
    <row r="54" spans="4:4">
      <c r="D54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70" spans="4:4">
      <c r="D70" s="1"/>
    </row>
    <row r="76" spans="4:4">
      <c r="D76" s="1"/>
    </row>
  </sheetData>
  <sheetProtection algorithmName="SHA-512" hashValue="o9Pb5ciJHOrLyqGHgdUZSAE6YpmH8owYbIJK52CAi5KknFywp38qu+pXHkZVVDn/WailEYNoXGFLPmO4cgkedg==" saltValue="e76eDQ91SMmSQ8V46JP2qg==" spinCount="100000" sheet="1" objects="1" scenarios="1"/>
  <protectedRanges>
    <protectedRange sqref="C4:E4 C5:E5 C8 C12 D12 E17 E18" name="Range2"/>
  </protectedRanges>
  <mergeCells count="3">
    <mergeCell ref="C14:D14"/>
    <mergeCell ref="C15:D15"/>
    <mergeCell ref="E2:I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BF1FA1BAF9D84488C1CA87693F9F36" ma:contentTypeVersion="8" ma:contentTypeDescription="Create a new document." ma:contentTypeScope="" ma:versionID="4819d35693b50c4ed078e0562365368e">
  <xsd:schema xmlns:xsd="http://www.w3.org/2001/XMLSchema" xmlns:xs="http://www.w3.org/2001/XMLSchema" xmlns:p="http://schemas.microsoft.com/office/2006/metadata/properties" xmlns:ns2="956d3c2c-320e-4371-9dca-559d326dd03a" targetNamespace="http://schemas.microsoft.com/office/2006/metadata/properties" ma:root="true" ma:fieldsID="6d0f7a88c6429b18c161dd049bcb01e9" ns2:_="">
    <xsd:import namespace="956d3c2c-320e-4371-9dca-559d326dd0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d3c2c-320e-4371-9dca-559d326dd0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B29FD-459E-49FF-A8AC-F5DC62652C97}"/>
</file>

<file path=customXml/itemProps2.xml><?xml version="1.0" encoding="utf-8"?>
<ds:datastoreItem xmlns:ds="http://schemas.openxmlformats.org/officeDocument/2006/customXml" ds:itemID="{C000A96A-9A83-425C-9416-425451287A2B}"/>
</file>

<file path=customXml/itemProps3.xml><?xml version="1.0" encoding="utf-8"?>
<ds:datastoreItem xmlns:ds="http://schemas.openxmlformats.org/officeDocument/2006/customXml" ds:itemID="{34DC51FF-F1ED-4C5D-827D-0F052F197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Sydney Shivers</dc:creator>
  <cp:keywords/>
  <dc:description/>
  <cp:lastModifiedBy>Sydney Shivers</cp:lastModifiedBy>
  <cp:revision/>
  <dcterms:created xsi:type="dcterms:W3CDTF">2024-12-11T23:46:18Z</dcterms:created>
  <dcterms:modified xsi:type="dcterms:W3CDTF">2025-04-03T16:00:37Z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0x01010011BF1FA1BAF9D84488C1CA87693F9F36</vt:lpwstr>
  </property>
</Properties>
</file>